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Ciaran\Downloads\"/>
    </mc:Choice>
  </mc:AlternateContent>
  <xr:revisionPtr revIDLastSave="0" documentId="13_ncr:1_{1AC3FFCA-ADCA-42BA-9DC6-483C27D0095B}" xr6:coauthVersionLast="47" xr6:coauthVersionMax="47" xr10:uidLastSave="{00000000-0000-0000-0000-000000000000}"/>
  <bookViews>
    <workbookView xWindow="0" yWindow="0" windowWidth="25800" windowHeight="21000" xr2:uid="{00000000-000D-0000-FFFF-FFFF00000000}"/>
  </bookViews>
  <sheets>
    <sheet name="Calculator 4"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6" l="1"/>
  <c r="B35" i="6"/>
  <c r="I21" i="6" l="1"/>
  <c r="I22" i="6"/>
  <c r="I23" i="6"/>
  <c r="I24" i="6"/>
  <c r="I25" i="6"/>
  <c r="I26" i="6"/>
  <c r="I27" i="6"/>
  <c r="I28" i="6"/>
  <c r="I29" i="6"/>
  <c r="I30" i="6"/>
  <c r="I31" i="6"/>
  <c r="I32" i="6"/>
  <c r="I33" i="6"/>
  <c r="I34" i="6"/>
  <c r="I20" i="6"/>
  <c r="D21" i="6"/>
  <c r="D22" i="6"/>
  <c r="D23" i="6"/>
  <c r="D24" i="6"/>
  <c r="D25" i="6"/>
  <c r="D26" i="6"/>
  <c r="D27" i="6"/>
  <c r="D28" i="6"/>
  <c r="D29" i="6"/>
  <c r="D30" i="6"/>
  <c r="D31" i="6"/>
  <c r="D32" i="6"/>
  <c r="D33" i="6"/>
  <c r="D34" i="6"/>
  <c r="D20" i="6"/>
  <c r="D35" i="6" l="1"/>
  <c r="I35" i="6"/>
  <c r="I37" i="6" s="1"/>
  <c r="D37" i="6" l="1"/>
  <c r="D42" i="6" s="1"/>
  <c r="I41" i="6"/>
  <c r="I42" i="6" s="1"/>
  <c r="I40" i="6" l="1"/>
  <c r="I43" i="6"/>
  <c r="D43" i="6"/>
</calcChain>
</file>

<file path=xl/sharedStrings.xml><?xml version="1.0" encoding="utf-8"?>
<sst xmlns="http://schemas.openxmlformats.org/spreadsheetml/2006/main" count="39" uniqueCount="31">
  <si>
    <t>Classification Calculator - Foundation Degree / Diploma of Higher Education / Diploma / Certificate of Higher Education / Certificate</t>
  </si>
  <si>
    <t>(Applies to undergraduate awards which are classified over Year 1 or Year 1 and 2 (including programmes with year 2 double-weighting)</t>
  </si>
  <si>
    <t>1) To achieve a Foundation Degree or Diploma of Higher Education, you must pass at least 100 Level 1 credits and 100 Level 2 credits*</t>
  </si>
  <si>
    <t>To achieve a Certificate of Higher Education, you must pass at least 100 Level 1 credits*</t>
  </si>
  <si>
    <t>To achieve a Diploma, you must pass at least 80 credits, 60 of which must be at Level 2*</t>
  </si>
  <si>
    <t>To achieve a Certificate, you must pass at least 40 Level 1 credits*</t>
  </si>
  <si>
    <t>2) If you have failed any modules you should still include the mark achieved for these in your calculation.</t>
  </si>
  <si>
    <t>3) Marks of AB (Absent) should be entered into the calculator as 0.</t>
  </si>
  <si>
    <r>
      <t xml:space="preserve">4) If you had more than 1 attempt at a module, you should use the </t>
    </r>
    <r>
      <rPr>
        <b/>
        <sz val="9"/>
        <rFont val="Arial"/>
        <family val="2"/>
      </rPr>
      <t>highest mark achieved</t>
    </r>
    <r>
      <rPr>
        <sz val="9"/>
        <rFont val="Arial"/>
        <family val="2"/>
      </rPr>
      <t xml:space="preserve"> out of all attempts (unless you have been granted a 'first attempt' resit, which overwrites any previous mark gained in that module).</t>
    </r>
  </si>
  <si>
    <r>
      <t xml:space="preserve">* </t>
    </r>
    <r>
      <rPr>
        <i/>
        <u/>
        <sz val="9"/>
        <rFont val="Arial"/>
        <family val="2"/>
      </rPr>
      <t>and</t>
    </r>
    <r>
      <rPr>
        <i/>
        <sz val="9"/>
        <rFont val="Arial"/>
        <family val="2"/>
      </rPr>
      <t xml:space="preserve"> meet the requirements specified in the programme specification.</t>
    </r>
  </si>
  <si>
    <t>First Year modules</t>
  </si>
  <si>
    <t>Credit value</t>
  </si>
  <si>
    <t>Credits achieved</t>
  </si>
  <si>
    <t>CertHE classification average</t>
  </si>
  <si>
    <t>Class boundary</t>
  </si>
  <si>
    <t>Threshold grade</t>
  </si>
  <si>
    <t>Second Year modules</t>
  </si>
  <si>
    <t>Mark awarded  (0-100 scale)</t>
  </si>
  <si>
    <t>Year 1 Average</t>
  </si>
  <si>
    <t>Year 2 Average</t>
  </si>
  <si>
    <t>This calculator is provided for guidance only. There is no guarantee that the classification calculated by this method is the one which will be finally awarded.
All marks and classifications must be confirmed by the Exam Board on behalf of Senate before they become final.</t>
  </si>
  <si>
    <t>Classification</t>
  </si>
  <si>
    <t>Overall average</t>
  </si>
  <si>
    <t>Total credits:</t>
  </si>
  <si>
    <t>Grades within 0.5 of a boundary are rounded up automatically</t>
  </si>
  <si>
    <t>Distinction</t>
  </si>
  <si>
    <t>Merit</t>
  </si>
  <si>
    <t>Pass</t>
  </si>
  <si>
    <t>Foundation / DipHE classification average</t>
  </si>
  <si>
    <t>5) If you have received a grade with a V code suffix, please enter your mark as 39.</t>
  </si>
  <si>
    <r>
      <t xml:space="preserve">6) </t>
    </r>
    <r>
      <rPr>
        <b/>
        <sz val="9"/>
        <rFont val="Arial"/>
        <family val="2"/>
      </rPr>
      <t>Part time programmes</t>
    </r>
    <r>
      <rPr>
        <sz val="9"/>
        <rFont val="Arial"/>
        <family val="2"/>
      </rPr>
      <t xml:space="preserve"> - Normally First Year modules are those studied over Years 1 &amp; 2; Second Year modules are those studied over Years 3 &amp;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</si>
</sst>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sz val="8"/>
      <name val="Arial"/>
      <family val="2"/>
    </font>
    <font>
      <b/>
      <sz val="10"/>
      <name val="Arial"/>
      <family val="2"/>
    </font>
    <font>
      <b/>
      <sz val="8"/>
      <name val="Arial"/>
      <family val="2"/>
    </font>
    <font>
      <i/>
      <sz val="9"/>
      <name val="Arial"/>
      <family val="2"/>
    </font>
    <font>
      <sz val="10"/>
      <name val="Arial"/>
      <family val="2"/>
    </font>
    <font>
      <b/>
      <sz val="11"/>
      <name val="Arial"/>
      <family val="2"/>
    </font>
    <font>
      <b/>
      <u/>
      <sz val="12"/>
      <name val="Arial"/>
      <family val="2"/>
    </font>
    <font>
      <b/>
      <sz val="9"/>
      <name val="Arial"/>
      <family val="2"/>
    </font>
    <font>
      <sz val="9"/>
      <name val="Arial"/>
      <family val="2"/>
    </font>
    <font>
      <b/>
      <u/>
      <sz val="9"/>
      <name val="Arial"/>
      <family val="2"/>
    </font>
    <font>
      <b/>
      <u/>
      <sz val="10"/>
      <name val="Arial"/>
      <family val="2"/>
    </font>
    <font>
      <i/>
      <u/>
      <sz val="9"/>
      <name val="Arial"/>
      <family val="2"/>
    </font>
    <font>
      <b/>
      <sz val="9"/>
      <color theme="1"/>
      <name val="Arial"/>
      <family val="2"/>
    </font>
    <font>
      <sz val="9"/>
      <color theme="0"/>
      <name val="Arial"/>
      <family val="2"/>
    </font>
  </fonts>
  <fills count="7">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8">
    <xf numFmtId="0" fontId="0" fillId="0" borderId="0" xfId="0"/>
    <xf numFmtId="0" fontId="6" fillId="0" borderId="0" xfId="0" applyFont="1"/>
    <xf numFmtId="0" fontId="9" fillId="0" borderId="0" xfId="0" applyFont="1"/>
    <xf numFmtId="0" fontId="8" fillId="0" borderId="1" xfId="0" applyFont="1" applyBorder="1" applyAlignment="1">
      <alignment horizontal="center" vertical="center" wrapText="1"/>
    </xf>
    <xf numFmtId="0" fontId="2" fillId="0" borderId="0" xfId="0" applyFont="1"/>
    <xf numFmtId="0" fontId="10" fillId="0" borderId="2" xfId="0" applyFont="1" applyBorder="1"/>
    <xf numFmtId="0" fontId="9" fillId="0" borderId="3" xfId="0" applyFont="1" applyBorder="1"/>
    <xf numFmtId="0" fontId="9" fillId="0" borderId="4" xfId="0" applyFont="1" applyBorder="1"/>
    <xf numFmtId="0" fontId="0" fillId="0" borderId="3" xfId="0" applyBorder="1"/>
    <xf numFmtId="0" fontId="0" fillId="0" borderId="4" xfId="0" applyBorder="1"/>
    <xf numFmtId="0" fontId="0" fillId="0" borderId="5" xfId="0" applyBorder="1"/>
    <xf numFmtId="0" fontId="9" fillId="0" borderId="5" xfId="0" applyFont="1" applyBorder="1"/>
    <xf numFmtId="0" fontId="5" fillId="0" borderId="0" xfId="0" applyFont="1"/>
    <xf numFmtId="0" fontId="0" fillId="0" borderId="8" xfId="0" applyBorder="1"/>
    <xf numFmtId="0" fontId="3" fillId="0" borderId="0" xfId="0" applyFont="1" applyAlignment="1">
      <alignment horizontal="center" vertical="center" wrapText="1"/>
    </xf>
    <xf numFmtId="0" fontId="1" fillId="0" borderId="0" xfId="0" applyFont="1" applyAlignment="1">
      <alignment horizontal="center" vertical="center"/>
    </xf>
    <xf numFmtId="0" fontId="2" fillId="3" borderId="0" xfId="0" applyFont="1" applyFill="1"/>
    <xf numFmtId="0" fontId="11" fillId="0" borderId="2" xfId="0" applyFont="1" applyBorder="1"/>
    <xf numFmtId="49" fontId="9" fillId="2" borderId="5" xfId="0" applyNumberFormat="1" applyFont="1" applyFill="1" applyBorder="1"/>
    <xf numFmtId="0" fontId="5" fillId="0" borderId="8" xfId="0" applyFont="1" applyBorder="1"/>
    <xf numFmtId="0" fontId="9" fillId="4" borderId="13"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15" xfId="0" applyFont="1" applyFill="1" applyBorder="1" applyAlignment="1" applyProtection="1">
      <alignment horizontal="center" vertical="center"/>
      <protection locked="0"/>
    </xf>
    <xf numFmtId="0" fontId="9" fillId="4" borderId="16" xfId="0" applyFont="1" applyFill="1" applyBorder="1" applyAlignment="1" applyProtection="1">
      <alignment horizontal="center" vertical="center"/>
      <protection locked="0"/>
    </xf>
    <xf numFmtId="0" fontId="8" fillId="0" borderId="0" xfId="0" applyFont="1" applyAlignment="1">
      <alignment wrapText="1"/>
    </xf>
    <xf numFmtId="164" fontId="2" fillId="3" borderId="0" xfId="0" applyNumberFormat="1" applyFont="1" applyFill="1"/>
    <xf numFmtId="0" fontId="8" fillId="6" borderId="5" xfId="0" applyFont="1" applyFill="1" applyBorder="1"/>
    <xf numFmtId="0" fontId="9" fillId="6" borderId="0" xfId="0" applyFont="1" applyFill="1"/>
    <xf numFmtId="0" fontId="8" fillId="5" borderId="7" xfId="0" applyFont="1" applyFill="1" applyBorder="1"/>
    <xf numFmtId="0" fontId="9" fillId="5" borderId="8" xfId="0" applyFont="1" applyFill="1" applyBorder="1"/>
    <xf numFmtId="0" fontId="8" fillId="0" borderId="17" xfId="0" applyFont="1" applyBorder="1" applyAlignment="1">
      <alignment horizontal="center" vertical="center" wrapText="1"/>
    </xf>
    <xf numFmtId="0" fontId="9" fillId="4" borderId="18" xfId="0" applyFont="1" applyFill="1" applyBorder="1" applyAlignment="1" applyProtection="1">
      <alignment horizontal="center" vertical="center"/>
      <protection locked="0"/>
    </xf>
    <xf numFmtId="0" fontId="9" fillId="4" borderId="19" xfId="0" applyFont="1" applyFill="1" applyBorder="1" applyAlignment="1" applyProtection="1">
      <alignment horizontal="center" vertical="center"/>
      <protection locked="0"/>
    </xf>
    <xf numFmtId="0" fontId="9" fillId="0" borderId="6" xfId="0" applyFont="1" applyBorder="1" applyAlignment="1">
      <alignment horizontal="center"/>
    </xf>
    <xf numFmtId="0" fontId="0" fillId="0" borderId="6" xfId="0" applyBorder="1" applyAlignment="1">
      <alignment horizontal="center"/>
    </xf>
    <xf numFmtId="164" fontId="8" fillId="6" borderId="6" xfId="0" applyNumberFormat="1" applyFont="1" applyFill="1" applyBorder="1" applyAlignment="1">
      <alignment horizontal="center"/>
    </xf>
    <xf numFmtId="0" fontId="8" fillId="5" borderId="9" xfId="0" applyFont="1" applyFill="1" applyBorder="1" applyAlignment="1">
      <alignment horizontal="center"/>
    </xf>
    <xf numFmtId="164" fontId="9" fillId="3" borderId="6" xfId="0" applyNumberFormat="1" applyFont="1" applyFill="1" applyBorder="1" applyAlignment="1">
      <alignment horizontal="center"/>
    </xf>
    <xf numFmtId="0" fontId="0" fillId="0" borderId="0" xfId="0" applyAlignment="1">
      <alignment horizontal="center"/>
    </xf>
    <xf numFmtId="0" fontId="13" fillId="5" borderId="1" xfId="0" applyFont="1" applyFill="1" applyBorder="1" applyAlignment="1">
      <alignment horizontal="center"/>
    </xf>
    <xf numFmtId="1" fontId="13" fillId="6" borderId="1" xfId="0" applyNumberFormat="1" applyFont="1" applyFill="1" applyBorder="1" applyAlignment="1">
      <alignment horizontal="center"/>
    </xf>
    <xf numFmtId="0" fontId="13" fillId="5" borderId="11" xfId="0" applyFont="1" applyFill="1" applyBorder="1" applyAlignment="1">
      <alignment horizont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14" fillId="0" borderId="10" xfId="0" applyFont="1" applyBorder="1" applyAlignment="1">
      <alignment horizontal="center" vertical="center"/>
    </xf>
    <xf numFmtId="0" fontId="9" fillId="0" borderId="0" xfId="0" applyFont="1" applyAlignment="1">
      <alignment horizontal="center"/>
    </xf>
    <xf numFmtId="0" fontId="0" fillId="0" borderId="8" xfId="0" applyBorder="1" applyAlignment="1">
      <alignment horizontal="center"/>
    </xf>
    <xf numFmtId="0" fontId="2" fillId="0" borderId="0" xfId="0" applyFont="1" applyAlignment="1">
      <alignment horizontal="center"/>
    </xf>
    <xf numFmtId="0" fontId="8" fillId="0" borderId="0" xfId="0" applyFont="1" applyAlignment="1">
      <alignment horizontal="center" wrapText="1"/>
    </xf>
    <xf numFmtId="0" fontId="8" fillId="0" borderId="0" xfId="0" applyFont="1" applyAlignment="1">
      <alignment wrapText="1"/>
    </xf>
    <xf numFmtId="0" fontId="13" fillId="0" borderId="20" xfId="0" applyFont="1" applyBorder="1" applyAlignment="1">
      <alignment horizontal="center" vertical="center" wrapText="1"/>
    </xf>
    <xf numFmtId="0" fontId="13" fillId="0" borderId="10" xfId="0" applyFont="1" applyBorder="1" applyAlignment="1">
      <alignment horizontal="center" vertical="center" wrapText="1"/>
    </xf>
    <xf numFmtId="0" fontId="9" fillId="2" borderId="0" xfId="0" applyFont="1" applyFill="1" applyAlignment="1">
      <alignment horizontal="left" vertical="top" wrapText="1"/>
    </xf>
    <xf numFmtId="0" fontId="9" fillId="0" borderId="0" xfId="0" applyFont="1" applyAlignment="1">
      <alignment vertical="top" wrapText="1"/>
    </xf>
    <xf numFmtId="0" fontId="0" fillId="0" borderId="0" xfId="0" applyAlignment="1">
      <alignment horizontal="center"/>
    </xf>
    <xf numFmtId="0" fontId="4" fillId="0" borderId="0" xfId="0" applyFont="1" applyAlignment="1">
      <alignment horizontal="left" vertical="top" wrapText="1"/>
    </xf>
    <xf numFmtId="0" fontId="7" fillId="0" borderId="0" xfId="0" applyFont="1" applyAlignment="1">
      <alignment wrapText="1"/>
    </xf>
    <xf numFmtId="0" fontId="2" fillId="0" borderId="0" xfId="0" applyFont="1" applyAlignment="1">
      <alignment vertical="top" wrapText="1"/>
    </xf>
  </cellXfs>
  <cellStyles count="1">
    <cellStyle name="Normal"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8"/>
  <sheetViews>
    <sheetView showGridLines="0" tabSelected="1" workbookViewId="0">
      <selection activeCell="B20" sqref="B20"/>
    </sheetView>
  </sheetViews>
  <sheetFormatPr defaultRowHeight="12.75" x14ac:dyDescent="0.2"/>
  <cols>
    <col min="1" max="1" width="9.7109375" customWidth="1"/>
    <col min="2" max="4" width="14.42578125" customWidth="1"/>
    <col min="5" max="6" width="5.28515625" customWidth="1"/>
    <col min="7" max="9" width="14.42578125" customWidth="1"/>
    <col min="10" max="11" width="5.28515625" customWidth="1"/>
    <col min="12" max="13" width="14.42578125" style="38" customWidth="1"/>
  </cols>
  <sheetData>
    <row r="1" spans="1:13" ht="15.75" x14ac:dyDescent="0.25">
      <c r="A1" s="56" t="s">
        <v>0</v>
      </c>
      <c r="B1" s="56"/>
      <c r="C1" s="56"/>
      <c r="D1" s="56"/>
      <c r="E1" s="56"/>
      <c r="F1" s="56"/>
      <c r="G1" s="56"/>
      <c r="H1" s="56"/>
      <c r="I1" s="56"/>
      <c r="J1" s="56"/>
      <c r="K1" s="56"/>
      <c r="L1" s="56"/>
      <c r="M1" s="56"/>
    </row>
    <row r="2" spans="1:13" ht="30" customHeight="1" x14ac:dyDescent="0.2">
      <c r="A2" s="57" t="s">
        <v>1</v>
      </c>
      <c r="B2" s="57"/>
      <c r="C2" s="57"/>
      <c r="D2" s="57"/>
      <c r="E2" s="57"/>
      <c r="F2" s="57"/>
      <c r="G2" s="57"/>
      <c r="H2" s="57"/>
      <c r="I2" s="57"/>
      <c r="J2" s="57"/>
      <c r="K2" s="57"/>
      <c r="L2" s="57"/>
      <c r="M2" s="57"/>
    </row>
    <row r="3" spans="1:13" x14ac:dyDescent="0.2">
      <c r="A3" s="53" t="s">
        <v>2</v>
      </c>
      <c r="B3" s="53"/>
      <c r="C3" s="53"/>
      <c r="D3" s="53"/>
      <c r="E3" s="53"/>
      <c r="F3" s="53"/>
      <c r="G3" s="53"/>
      <c r="H3" s="53"/>
      <c r="I3" s="53"/>
      <c r="J3" s="53"/>
      <c r="K3" s="53"/>
      <c r="L3" s="53"/>
      <c r="M3" s="53"/>
    </row>
    <row r="4" spans="1:13" x14ac:dyDescent="0.2">
      <c r="A4" s="53" t="s">
        <v>3</v>
      </c>
      <c r="B4" s="53"/>
      <c r="C4" s="53"/>
      <c r="D4" s="53"/>
      <c r="E4" s="53"/>
      <c r="F4" s="53"/>
      <c r="G4" s="53"/>
      <c r="H4" s="53"/>
      <c r="I4" s="53"/>
      <c r="J4" s="53"/>
      <c r="K4" s="53"/>
      <c r="L4" s="53"/>
      <c r="M4" s="53"/>
    </row>
    <row r="5" spans="1:13" x14ac:dyDescent="0.2">
      <c r="A5" s="53" t="s">
        <v>4</v>
      </c>
      <c r="B5" s="53"/>
      <c r="C5" s="53"/>
      <c r="D5" s="53"/>
      <c r="E5" s="53"/>
      <c r="F5" s="53"/>
      <c r="G5" s="53"/>
      <c r="H5" s="53"/>
      <c r="I5" s="53"/>
      <c r="J5" s="53"/>
      <c r="K5" s="53"/>
      <c r="L5" s="53"/>
      <c r="M5" s="53"/>
    </row>
    <row r="6" spans="1:13" x14ac:dyDescent="0.2">
      <c r="A6" s="53" t="s">
        <v>5</v>
      </c>
      <c r="B6" s="53"/>
      <c r="C6" s="53"/>
      <c r="D6" s="53"/>
      <c r="E6" s="53"/>
      <c r="F6" s="53"/>
      <c r="G6" s="53"/>
      <c r="H6" s="53"/>
      <c r="I6" s="53"/>
      <c r="J6" s="53"/>
      <c r="K6" s="53"/>
      <c r="L6" s="53"/>
      <c r="M6" s="53"/>
    </row>
    <row r="7" spans="1:13" x14ac:dyDescent="0.2">
      <c r="A7" s="53" t="s">
        <v>6</v>
      </c>
      <c r="B7" s="53"/>
      <c r="C7" s="53"/>
      <c r="D7" s="53"/>
      <c r="E7" s="53"/>
      <c r="F7" s="53"/>
      <c r="G7" s="53"/>
      <c r="H7" s="53"/>
      <c r="I7" s="53"/>
      <c r="J7" s="53"/>
      <c r="K7" s="53"/>
      <c r="L7" s="53"/>
      <c r="M7" s="53"/>
    </row>
    <row r="8" spans="1:13" x14ac:dyDescent="0.2">
      <c r="A8" s="53" t="s">
        <v>7</v>
      </c>
      <c r="B8" s="53"/>
      <c r="C8" s="53"/>
      <c r="D8" s="53"/>
      <c r="E8" s="53"/>
      <c r="F8" s="53"/>
      <c r="G8" s="53"/>
      <c r="H8" s="53"/>
      <c r="I8" s="53"/>
      <c r="J8" s="53"/>
      <c r="K8" s="53"/>
      <c r="L8" s="53"/>
      <c r="M8" s="53"/>
    </row>
    <row r="9" spans="1:13" ht="25.5" customHeight="1" x14ac:dyDescent="0.2">
      <c r="A9" s="53" t="s">
        <v>8</v>
      </c>
      <c r="B9" s="53"/>
      <c r="C9" s="53"/>
      <c r="D9" s="53"/>
      <c r="E9" s="53"/>
      <c r="F9" s="53"/>
      <c r="G9" s="53"/>
      <c r="H9" s="53"/>
      <c r="I9" s="53"/>
      <c r="J9" s="53"/>
      <c r="K9" s="53"/>
      <c r="L9" s="53"/>
      <c r="M9" s="53"/>
    </row>
    <row r="10" spans="1:13" x14ac:dyDescent="0.2">
      <c r="A10" s="52" t="s">
        <v>29</v>
      </c>
      <c r="B10" s="52"/>
      <c r="C10" s="52"/>
      <c r="D10" s="52"/>
      <c r="E10" s="52"/>
      <c r="F10" s="52"/>
      <c r="G10" s="52"/>
      <c r="H10" s="52"/>
      <c r="I10" s="52"/>
      <c r="J10" s="52"/>
      <c r="K10" s="52"/>
      <c r="L10" s="52"/>
      <c r="M10" s="52"/>
    </row>
    <row r="11" spans="1:13" ht="24.75" customHeight="1" x14ac:dyDescent="0.2">
      <c r="A11" s="53" t="s">
        <v>30</v>
      </c>
      <c r="B11" s="53"/>
      <c r="C11" s="53"/>
      <c r="D11" s="53"/>
      <c r="E11" s="53"/>
      <c r="F11" s="53"/>
      <c r="G11" s="53"/>
      <c r="H11" s="53"/>
      <c r="I11" s="53"/>
      <c r="J11" s="53"/>
      <c r="K11" s="53"/>
      <c r="L11" s="53"/>
      <c r="M11" s="53"/>
    </row>
    <row r="12" spans="1:13" s="2" customFormat="1" ht="12" x14ac:dyDescent="0.2">
      <c r="A12" s="14"/>
      <c r="B12" s="15"/>
      <c r="C12" s="15"/>
      <c r="D12" s="15"/>
      <c r="E12" s="15"/>
      <c r="F12" s="15"/>
      <c r="G12" s="15"/>
      <c r="H12" s="15"/>
      <c r="I12" s="15"/>
      <c r="J12" s="15"/>
      <c r="K12" s="15"/>
      <c r="L12" s="15"/>
      <c r="M12" s="45"/>
    </row>
    <row r="13" spans="1:13" s="2" customFormat="1" ht="12" x14ac:dyDescent="0.2">
      <c r="A13" s="55" t="s">
        <v>9</v>
      </c>
      <c r="B13" s="55"/>
      <c r="C13" s="55"/>
      <c r="D13" s="55"/>
      <c r="E13" s="55"/>
      <c r="F13" s="55"/>
      <c r="G13" s="55"/>
      <c r="H13" s="55"/>
      <c r="I13" s="55"/>
      <c r="J13" s="55"/>
      <c r="K13" s="55"/>
      <c r="L13" s="55"/>
      <c r="M13" s="55"/>
    </row>
    <row r="14" spans="1:13" ht="13.5" thickBot="1" x14ac:dyDescent="0.25">
      <c r="A14" s="19"/>
      <c r="B14" s="13"/>
      <c r="C14" s="13"/>
      <c r="D14" s="13"/>
      <c r="E14" s="13"/>
      <c r="F14" s="13"/>
      <c r="G14" s="13"/>
      <c r="H14" s="13"/>
      <c r="I14" s="13"/>
      <c r="J14" s="13"/>
      <c r="K14" s="13"/>
      <c r="L14" s="46"/>
      <c r="M14" s="46"/>
    </row>
    <row r="15" spans="1:13" x14ac:dyDescent="0.2">
      <c r="B15" s="12"/>
    </row>
    <row r="16" spans="1:13" x14ac:dyDescent="0.2">
      <c r="B16" s="12"/>
    </row>
    <row r="17" spans="2:13" s="4" customFormat="1" ht="15" x14ac:dyDescent="0.25">
      <c r="B17" s="1" t="s">
        <v>10</v>
      </c>
      <c r="C17"/>
      <c r="D17"/>
      <c r="E17"/>
      <c r="F17"/>
      <c r="G17" s="1" t="s">
        <v>16</v>
      </c>
      <c r="H17"/>
      <c r="I17"/>
      <c r="J17"/>
      <c r="K17"/>
      <c r="L17" s="38"/>
      <c r="M17" s="38"/>
    </row>
    <row r="19" spans="2:13" ht="24.75" thickBot="1" x14ac:dyDescent="0.25">
      <c r="B19" s="30" t="s">
        <v>17</v>
      </c>
      <c r="C19" s="30" t="s">
        <v>11</v>
      </c>
      <c r="D19" s="3" t="s">
        <v>12</v>
      </c>
      <c r="G19" s="30" t="s">
        <v>17</v>
      </c>
      <c r="H19" s="30" t="s">
        <v>11</v>
      </c>
      <c r="I19" s="3" t="s">
        <v>12</v>
      </c>
    </row>
    <row r="20" spans="2:13" ht="24" customHeight="1" x14ac:dyDescent="0.2">
      <c r="B20" s="20"/>
      <c r="C20" s="21"/>
      <c r="D20" s="42">
        <f>IF(B20&lt;40,0,C20)</f>
        <v>0</v>
      </c>
      <c r="G20" s="20"/>
      <c r="H20" s="21"/>
      <c r="I20" s="42">
        <f>IF(G20&lt;40,0,H20)</f>
        <v>0</v>
      </c>
    </row>
    <row r="21" spans="2:13" ht="24" customHeight="1" x14ac:dyDescent="0.2">
      <c r="B21" s="31"/>
      <c r="C21" s="32"/>
      <c r="D21" s="42">
        <f t="shared" ref="D21:D34" si="0">IF(B21&lt;40,0,C21)</f>
        <v>0</v>
      </c>
      <c r="G21" s="31"/>
      <c r="H21" s="32"/>
      <c r="I21" s="42">
        <f t="shared" ref="I21:I34" si="1">IF(G21&lt;40,0,H21)</f>
        <v>0</v>
      </c>
    </row>
    <row r="22" spans="2:13" ht="24" customHeight="1" x14ac:dyDescent="0.2">
      <c r="B22" s="31"/>
      <c r="C22" s="32"/>
      <c r="D22" s="42">
        <f t="shared" si="0"/>
        <v>0</v>
      </c>
      <c r="G22" s="31"/>
      <c r="H22" s="32"/>
      <c r="I22" s="42">
        <f t="shared" si="1"/>
        <v>0</v>
      </c>
    </row>
    <row r="23" spans="2:13" ht="24" customHeight="1" x14ac:dyDescent="0.2">
      <c r="B23" s="31"/>
      <c r="C23" s="32"/>
      <c r="D23" s="42">
        <f t="shared" si="0"/>
        <v>0</v>
      </c>
      <c r="G23" s="31"/>
      <c r="H23" s="32"/>
      <c r="I23" s="42">
        <f t="shared" si="1"/>
        <v>0</v>
      </c>
    </row>
    <row r="24" spans="2:13" ht="24" customHeight="1" x14ac:dyDescent="0.2">
      <c r="B24" s="31"/>
      <c r="C24" s="32"/>
      <c r="D24" s="42">
        <f t="shared" si="0"/>
        <v>0</v>
      </c>
      <c r="G24" s="31"/>
      <c r="H24" s="32"/>
      <c r="I24" s="42">
        <f t="shared" si="1"/>
        <v>0</v>
      </c>
    </row>
    <row r="25" spans="2:13" ht="24" customHeight="1" x14ac:dyDescent="0.2">
      <c r="B25" s="31"/>
      <c r="C25" s="32"/>
      <c r="D25" s="42">
        <f t="shared" si="0"/>
        <v>0</v>
      </c>
      <c r="G25" s="31"/>
      <c r="H25" s="32"/>
      <c r="I25" s="42">
        <f t="shared" si="1"/>
        <v>0</v>
      </c>
    </row>
    <row r="26" spans="2:13" ht="24" customHeight="1" x14ac:dyDescent="0.2">
      <c r="B26" s="31"/>
      <c r="C26" s="32"/>
      <c r="D26" s="42">
        <f t="shared" si="0"/>
        <v>0</v>
      </c>
      <c r="G26" s="31"/>
      <c r="H26" s="32"/>
      <c r="I26" s="42">
        <f t="shared" si="1"/>
        <v>0</v>
      </c>
    </row>
    <row r="27" spans="2:13" ht="24" customHeight="1" x14ac:dyDescent="0.2">
      <c r="B27" s="31"/>
      <c r="C27" s="32"/>
      <c r="D27" s="42">
        <f t="shared" si="0"/>
        <v>0</v>
      </c>
      <c r="G27" s="31"/>
      <c r="H27" s="32"/>
      <c r="I27" s="42">
        <f t="shared" si="1"/>
        <v>0</v>
      </c>
    </row>
    <row r="28" spans="2:13" ht="24" customHeight="1" x14ac:dyDescent="0.2">
      <c r="B28" s="31"/>
      <c r="C28" s="32"/>
      <c r="D28" s="42">
        <f t="shared" si="0"/>
        <v>0</v>
      </c>
      <c r="G28" s="31"/>
      <c r="H28" s="32"/>
      <c r="I28" s="42">
        <f t="shared" si="1"/>
        <v>0</v>
      </c>
    </row>
    <row r="29" spans="2:13" ht="24" customHeight="1" x14ac:dyDescent="0.2">
      <c r="B29" s="31"/>
      <c r="C29" s="32"/>
      <c r="D29" s="42">
        <f t="shared" si="0"/>
        <v>0</v>
      </c>
      <c r="G29" s="31"/>
      <c r="H29" s="32"/>
      <c r="I29" s="42">
        <f t="shared" si="1"/>
        <v>0</v>
      </c>
    </row>
    <row r="30" spans="2:13" ht="24" customHeight="1" x14ac:dyDescent="0.2">
      <c r="B30" s="31"/>
      <c r="C30" s="32"/>
      <c r="D30" s="42">
        <f t="shared" si="0"/>
        <v>0</v>
      </c>
      <c r="G30" s="31"/>
      <c r="H30" s="32"/>
      <c r="I30" s="42">
        <f t="shared" si="1"/>
        <v>0</v>
      </c>
    </row>
    <row r="31" spans="2:13" ht="24" customHeight="1" x14ac:dyDescent="0.2">
      <c r="B31" s="31"/>
      <c r="C31" s="32"/>
      <c r="D31" s="42">
        <f t="shared" si="0"/>
        <v>0</v>
      </c>
      <c r="G31" s="31"/>
      <c r="H31" s="32"/>
      <c r="I31" s="42">
        <f t="shared" si="1"/>
        <v>0</v>
      </c>
    </row>
    <row r="32" spans="2:13" s="4" customFormat="1" ht="24" customHeight="1" x14ac:dyDescent="0.2">
      <c r="B32" s="31"/>
      <c r="C32" s="32"/>
      <c r="D32" s="42">
        <f t="shared" si="0"/>
        <v>0</v>
      </c>
      <c r="G32" s="31"/>
      <c r="H32" s="32"/>
      <c r="I32" s="42">
        <f t="shared" si="1"/>
        <v>0</v>
      </c>
      <c r="L32" s="47"/>
      <c r="M32" s="47"/>
    </row>
    <row r="33" spans="1:13" ht="24" customHeight="1" x14ac:dyDescent="0.2">
      <c r="B33" s="31"/>
      <c r="C33" s="32"/>
      <c r="D33" s="42">
        <f t="shared" si="0"/>
        <v>0</v>
      </c>
      <c r="G33" s="31"/>
      <c r="H33" s="32"/>
      <c r="I33" s="42">
        <f t="shared" si="1"/>
        <v>0</v>
      </c>
    </row>
    <row r="34" spans="1:13" ht="24" customHeight="1" thickBot="1" x14ac:dyDescent="0.25">
      <c r="B34" s="22"/>
      <c r="C34" s="23"/>
      <c r="D34" s="42">
        <f t="shared" si="0"/>
        <v>0</v>
      </c>
      <c r="G34" s="22"/>
      <c r="H34" s="23"/>
      <c r="I34" s="42">
        <f t="shared" si="1"/>
        <v>0</v>
      </c>
    </row>
    <row r="35" spans="1:13" ht="24" customHeight="1" x14ac:dyDescent="0.2">
      <c r="B35" s="44">
        <f>SUM(B20*C20,B21*C21,B22*C22,B23*C23,B24*C24,B25*C25,B26*C26,B27*C27,B28*C28,B29*C29,B30*C30,B31*C31,B32*C32,B33*C33,B34*C34)</f>
        <v>0</v>
      </c>
      <c r="C35" s="43" t="s">
        <v>23</v>
      </c>
      <c r="D35" s="43">
        <f>SUM(D20:D34)</f>
        <v>0</v>
      </c>
      <c r="G35" s="44">
        <f>SUM(G20*H20,G21*H21,G22*H22,G23*H23,G24*H24,G25*H25,G26*H26,G27*H27,G28*H28,G29*H29,G30*H30,G31*H31,G32*H32,G33*H33,G34*H34)</f>
        <v>0</v>
      </c>
      <c r="H35" s="43" t="s">
        <v>23</v>
      </c>
      <c r="I35" s="43">
        <f>SUM(I20:I34)</f>
        <v>0</v>
      </c>
    </row>
    <row r="37" spans="1:13" x14ac:dyDescent="0.2">
      <c r="B37" s="16" t="s">
        <v>18</v>
      </c>
      <c r="C37" s="16"/>
      <c r="D37" s="25" t="str">
        <f>IF(D35&gt;0,B35/SUM(C20:C34),"")</f>
        <v/>
      </c>
      <c r="F37" s="4"/>
      <c r="G37" s="16" t="s">
        <v>19</v>
      </c>
      <c r="H37" s="16"/>
      <c r="I37" s="25" t="str">
        <f>IF(I35&gt;0,G35/SUM(H20:H34),"")</f>
        <v/>
      </c>
      <c r="J37" s="4"/>
      <c r="K37" s="4"/>
      <c r="L37" s="47"/>
      <c r="M37" s="47"/>
    </row>
    <row r="38" spans="1:13" ht="13.5" thickBot="1" x14ac:dyDescent="0.25"/>
    <row r="39" spans="1:13" ht="12.75" customHeight="1" x14ac:dyDescent="0.2">
      <c r="B39" s="5" t="s">
        <v>13</v>
      </c>
      <c r="C39" s="6"/>
      <c r="D39" s="7"/>
      <c r="G39" s="17" t="s">
        <v>28</v>
      </c>
      <c r="H39" s="8"/>
      <c r="I39" s="9"/>
      <c r="L39" s="50" t="s">
        <v>14</v>
      </c>
      <c r="M39" s="50" t="s">
        <v>15</v>
      </c>
    </row>
    <row r="40" spans="1:13" ht="12.75" customHeight="1" x14ac:dyDescent="0.2">
      <c r="B40" s="11"/>
      <c r="C40" s="2"/>
      <c r="D40" s="33"/>
      <c r="G40" s="18" t="s">
        <v>18</v>
      </c>
      <c r="H40" s="2"/>
      <c r="I40" s="37" t="str">
        <f>D37</f>
        <v/>
      </c>
      <c r="L40" s="51"/>
      <c r="M40" s="51"/>
    </row>
    <row r="41" spans="1:13" x14ac:dyDescent="0.2">
      <c r="B41" s="10"/>
      <c r="D41" s="34"/>
      <c r="G41" s="11" t="s">
        <v>19</v>
      </c>
      <c r="H41" s="2"/>
      <c r="I41" s="37" t="str">
        <f>I37</f>
        <v/>
      </c>
      <c r="L41" s="39" t="s">
        <v>25</v>
      </c>
      <c r="M41" s="40">
        <v>70</v>
      </c>
    </row>
    <row r="42" spans="1:13" ht="13.5" customHeight="1" x14ac:dyDescent="0.2">
      <c r="B42" s="26" t="s">
        <v>22</v>
      </c>
      <c r="C42" s="27"/>
      <c r="D42" s="35" t="str">
        <f>IF(D37="","",ROUND(D37,1))</f>
        <v/>
      </c>
      <c r="G42" s="26" t="s">
        <v>22</v>
      </c>
      <c r="H42" s="27"/>
      <c r="I42" s="35" t="str">
        <f>IF(I41="","",ROUND((B35+G35)/(SUM(C20:C34)+SUM(H20:H34)),1))</f>
        <v/>
      </c>
      <c r="L42" s="41" t="s">
        <v>26</v>
      </c>
      <c r="M42" s="40">
        <v>60</v>
      </c>
    </row>
    <row r="43" spans="1:13" ht="13.5" customHeight="1" thickBot="1" x14ac:dyDescent="0.25">
      <c r="B43" s="28" t="s">
        <v>21</v>
      </c>
      <c r="C43" s="29"/>
      <c r="D43" s="36" t="str">
        <f>IF(D42="","",IF(ROUND(D42,0)&gt;=$M$41,"Distinction",IF(ROUND(D42,0)&gt;=$M$42,"Merit",IF(ROUND(D42,0)&gt;=$M$43,"Pass","Fail"))))</f>
        <v/>
      </c>
      <c r="G43" s="28" t="s">
        <v>21</v>
      </c>
      <c r="H43" s="29"/>
      <c r="I43" s="36" t="str">
        <f>IF(I42="","",IF(ROUND(I42,0)&gt;=$M$41,"Distinction",IF(ROUND(I42,0)&gt;=$M$42,"Merit",IF(ROUND(I42,0)&gt;=$M$43,"Pass","Fail"))))</f>
        <v/>
      </c>
      <c r="L43" s="41" t="s">
        <v>27</v>
      </c>
      <c r="M43" s="40">
        <v>40</v>
      </c>
    </row>
    <row r="45" spans="1:13" ht="12.75" customHeight="1" x14ac:dyDescent="0.2">
      <c r="B45" s="54" t="s">
        <v>24</v>
      </c>
      <c r="C45" s="54"/>
      <c r="D45" s="54"/>
      <c r="E45" s="54"/>
      <c r="F45" s="54"/>
      <c r="G45" s="54"/>
      <c r="H45" s="54"/>
      <c r="I45" s="54"/>
    </row>
    <row r="47" spans="1:13" ht="37.5" customHeight="1" x14ac:dyDescent="0.2">
      <c r="A47" s="49" t="s">
        <v>20</v>
      </c>
      <c r="B47" s="49"/>
      <c r="C47" s="49"/>
      <c r="D47" s="49"/>
      <c r="E47" s="49"/>
      <c r="F47" s="49"/>
      <c r="G47" s="49"/>
      <c r="H47" s="49"/>
      <c r="I47" s="49"/>
      <c r="J47" s="49"/>
      <c r="K47" s="49"/>
      <c r="L47" s="49"/>
      <c r="M47" s="49"/>
    </row>
    <row r="48" spans="1:13" x14ac:dyDescent="0.2">
      <c r="H48" s="24"/>
      <c r="I48" s="24"/>
      <c r="J48" s="24"/>
      <c r="K48" s="24"/>
      <c r="L48" s="48"/>
    </row>
  </sheetData>
  <sheetProtection sheet="1" selectLockedCells="1"/>
  <mergeCells count="16">
    <mergeCell ref="A1:M1"/>
    <mergeCell ref="A2:M2"/>
    <mergeCell ref="A3:M3"/>
    <mergeCell ref="A4:M4"/>
    <mergeCell ref="A5:M5"/>
    <mergeCell ref="A47:M47"/>
    <mergeCell ref="L39:L40"/>
    <mergeCell ref="M39:M40"/>
    <mergeCell ref="A10:M10"/>
    <mergeCell ref="A6:M6"/>
    <mergeCell ref="B45:I45"/>
    <mergeCell ref="A7:M7"/>
    <mergeCell ref="A8:M8"/>
    <mergeCell ref="A9:M9"/>
    <mergeCell ref="A11:M11"/>
    <mergeCell ref="A13:M13"/>
  </mergeCells>
  <pageMargins left="0.39370078740157483" right="0.39370078740157483" top="0.39370078740157483" bottom="0.39370078740157483" header="0.31496062992125984" footer="0.31496062992125984"/>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est xmlns="8f5883b0-3884-4a93-93a4-8c8b0324ac46" xsi:nil="true"/>
    <lcf76f155ced4ddcb4097134ff3c332f xmlns="8f5883b0-3884-4a93-93a4-8c8b0324ac46">
      <Terms xmlns="http://schemas.microsoft.com/office/infopath/2007/PartnerControls"/>
    </lcf76f155ced4ddcb4097134ff3c332f>
    <Notes0 xmlns="8f5883b0-3884-4a93-93a4-8c8b0324ac46" xsi:nil="true"/>
    <TaxCatchAll xmlns="e624b471-45f9-4997-8ae9-02ccbe75fc58" xsi:nil="true"/>
    <_Flow_SignoffStatus xmlns="8f5883b0-3884-4a93-93a4-8c8b0324ac46" xsi:nil="true"/>
    <_dlc_DocId xmlns="e624b471-45f9-4997-8ae9-02ccbe75fc58">K6354JMWYF4P-1668644746-43460</_dlc_DocId>
    <_dlc_DocIdUrl xmlns="e624b471-45f9-4997-8ae9-02ccbe75fc58">
      <Url>https://leeds365.sharepoint.com/sites/SLP/proginfo/_layouts/15/DocIdRedir.aspx?ID=K6354JMWYF4P-1668644746-43460</Url>
      <Description>K6354JMWYF4P-1668644746-43460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8C815DB7D285B4B9BA1E2E525886D61" ma:contentTypeVersion="22" ma:contentTypeDescription="Create a new document." ma:contentTypeScope="" ma:versionID="dfbc3c0f021c9abf68be5031863356f4">
  <xsd:schema xmlns:xsd="http://www.w3.org/2001/XMLSchema" xmlns:xs="http://www.w3.org/2001/XMLSchema" xmlns:p="http://schemas.microsoft.com/office/2006/metadata/properties" xmlns:ns2="8f5883b0-3884-4a93-93a4-8c8b0324ac46" xmlns:ns3="45aa3c44-59e1-4092-91c6-4d55d6f9978d" xmlns:ns4="e624b471-45f9-4997-8ae9-02ccbe75fc58" targetNamespace="http://schemas.microsoft.com/office/2006/metadata/properties" ma:root="true" ma:fieldsID="1d23544962acdac26782a36613fc9fe1" ns2:_="" ns3:_="" ns4:_="">
    <xsd:import namespace="8f5883b0-3884-4a93-93a4-8c8b0324ac46"/>
    <xsd:import namespace="45aa3c44-59e1-4092-91c6-4d55d6f9978d"/>
    <xsd:import namespace="e624b471-45f9-4997-8ae9-02ccbe75fc5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4:_dlc_DocId" minOccurs="0"/>
                <xsd:element ref="ns4:_dlc_DocIdUrl" minOccurs="0"/>
                <xsd:element ref="ns4:_dlc_DocIdPersistId" minOccurs="0"/>
                <xsd:element ref="ns2:MediaServiceLocation" minOccurs="0"/>
                <xsd:element ref="ns2:Notes0" minOccurs="0"/>
                <xsd:element ref="ns2:_Flow_SignoffStatus" minOccurs="0"/>
                <xsd:element ref="ns2:MediaLengthInSeconds" minOccurs="0"/>
                <xsd:element ref="ns2:lcf76f155ced4ddcb4097134ff3c332f" minOccurs="0"/>
                <xsd:element ref="ns4:TaxCatchAll" minOccurs="0"/>
                <xsd:element ref="ns2:Test"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5883b0-3884-4a93-93a4-8c8b0324a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Notes0" ma:index="23" nillable="true" ma:displayName="Notes" ma:description="Brief description of document content/purpose" ma:internalName="Notes0">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b3a19cb6-1b10-4512-a12b-f76e45842a2d" ma:termSetId="09814cd3-568e-fe90-9814-8d621ff8fb84" ma:anchorId="fba54fb3-c3e1-fe81-a776-ca4b69148c4d" ma:open="true" ma:isKeyword="false">
      <xsd:complexType>
        <xsd:sequence>
          <xsd:element ref="pc:Terms" minOccurs="0" maxOccurs="1"/>
        </xsd:sequence>
      </xsd:complexType>
    </xsd:element>
    <xsd:element name="Test" ma:index="29" nillable="true" ma:displayName="Test" ma:description="Testing description" ma:internalName="Test">
      <xsd:simpleType>
        <xsd:restriction base="dms:Text">
          <xsd:maxLength value="255"/>
        </xsd:restriction>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aa3c44-59e1-4092-91c6-4d55d6f9978d"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624b471-45f9-4997-8ae9-02ccbe75fc58"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element name="TaxCatchAll" ma:index="28" nillable="true" ma:displayName="Taxonomy Catch All Column" ma:hidden="true" ma:list="{37e1efa6-7c74-4bae-9462-cbfcbb435912}" ma:internalName="TaxCatchAll" ma:showField="CatchAllData" ma:web="e624b471-45f9-4997-8ae9-02ccbe75fc5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701F3B-B714-4018-9586-5CFD3CAE7C15}">
  <ds:schemaRefs>
    <ds:schemaRef ds:uri="http://schemas.microsoft.com/sharepoint/v3/contenttype/forms"/>
  </ds:schemaRefs>
</ds:datastoreItem>
</file>

<file path=customXml/itemProps2.xml><?xml version="1.0" encoding="utf-8"?>
<ds:datastoreItem xmlns:ds="http://schemas.openxmlformats.org/officeDocument/2006/customXml" ds:itemID="{EEEB2EEF-0F67-4E98-BA46-861A40AA43E9}">
  <ds:schemaRefs>
    <ds:schemaRef ds:uri="http://schemas.microsoft.com/office/2006/metadata/properties"/>
    <ds:schemaRef ds:uri="http://schemas.microsoft.com/office/infopath/2007/PartnerControls"/>
    <ds:schemaRef ds:uri="8f5883b0-3884-4a93-93a4-8c8b0324ac46"/>
    <ds:schemaRef ds:uri="e624b471-45f9-4997-8ae9-02ccbe75fc58"/>
  </ds:schemaRefs>
</ds:datastoreItem>
</file>

<file path=customXml/itemProps3.xml><?xml version="1.0" encoding="utf-8"?>
<ds:datastoreItem xmlns:ds="http://schemas.openxmlformats.org/officeDocument/2006/customXml" ds:itemID="{DDBFEC3B-9312-44F6-8ECF-7F7BB22DD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5883b0-3884-4a93-93a4-8c8b0324ac46"/>
    <ds:schemaRef ds:uri="45aa3c44-59e1-4092-91c6-4d55d6f9978d"/>
    <ds:schemaRef ds:uri="e624b471-45f9-4997-8ae9-02ccbe75f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A5A7B4-19A1-4579-B44F-68D28AA53BC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Calculator 4</vt:lpstr>
    </vt:vector>
  </TitlesOfParts>
  <Manager/>
  <Company>University Of Leeds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p:lastModifiedBy>
  <cp:revision/>
  <dcterms:created xsi:type="dcterms:W3CDTF">2009-03-04T09:36:54Z</dcterms:created>
  <dcterms:modified xsi:type="dcterms:W3CDTF">2025-01-27T10:16:25Z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0x01010038C815DB7D285B4B9BA1E2E525886D61</vt:lpwstr>
  </property>
  <property fmtid="{D5CDD505-2E9C-101B-9397-08002B2CF9AE}" pid="3" name="MediaServiceImageTags">
    <vt:lpwstr/>
  </property>
  <property fmtid="{D5CDD505-2E9C-101B-9397-08002B2CF9AE}" pid="4" name="_dlc_DocIdItemGuid">
    <vt:lpwstr>7b92d3e8-dd07-48cc-8ab7-129738a8006f</vt:lpwstr>
  </property>
</Properties>
</file>